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Auswertung" sheetId="1" r:id="rId1"/>
    <sheet name="ges" sheetId="2" r:id="rId2"/>
    <sheet name="Wdhf1" sheetId="3" r:id="rId3"/>
    <sheet name="Wdhf2" sheetId="4" r:id="rId4"/>
    <sheet name="BW1" sheetId="5" r:id="rId5"/>
    <sheet name="BW2" sheetId="6" r:id="rId6"/>
    <sheet name="BW3" sheetId="7" r:id="rId7"/>
    <sheet name="BW4" sheetId="8" r:id="rId8"/>
    <sheet name="Urne Brief" sheetId="9" r:id="rId9"/>
  </sheets>
  <calcPr calcId="145621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<sst xmlns="http://schemas.openxmlformats.org/spreadsheetml/2006/main" count="150" uniqueCount="52">
  <si>
    <t>Gesamt</t>
  </si>
  <si>
    <t>Waidhofen1</t>
  </si>
  <si>
    <t>Waidhofen2</t>
  </si>
  <si>
    <t>Brief1</t>
  </si>
  <si>
    <t>Brief2</t>
  </si>
  <si>
    <t>Brief3</t>
  </si>
  <si>
    <t>Brief4</t>
  </si>
  <si>
    <t>Stimmen</t>
  </si>
  <si>
    <t>Prozent</t>
  </si>
  <si>
    <t xml:space="preserve">CSU </t>
  </si>
  <si>
    <t>Fuchs Josef</t>
  </si>
  <si>
    <t xml:space="preserve">GRÜNE </t>
  </si>
  <si>
    <t>Hecht Gertrud</t>
  </si>
  <si>
    <t xml:space="preserve">FW Waidhofen </t>
  </si>
  <si>
    <t>Fröhlich Alfred</t>
  </si>
  <si>
    <t>Wahlberechtigte</t>
  </si>
  <si>
    <t>Wähler</t>
  </si>
  <si>
    <t>Ungültige Stimmen</t>
  </si>
  <si>
    <t>Gültige Stimmen</t>
  </si>
  <si>
    <t>54,8 %</t>
  </si>
  <si>
    <t>6,9 %</t>
  </si>
  <si>
    <t>38,3 %</t>
  </si>
  <si>
    <t>-</t>
  </si>
  <si>
    <t>70,4 %</t>
  </si>
  <si>
    <t>0,2 %</t>
  </si>
  <si>
    <t>99,8 %</t>
  </si>
  <si>
    <t>47,9 %</t>
  </si>
  <si>
    <t>38,2 %</t>
  </si>
  <si>
    <t>13,9 %</t>
  </si>
  <si>
    <t>17,9 %</t>
  </si>
  <si>
    <t>0,0 %</t>
  </si>
  <si>
    <t>100,0 %</t>
  </si>
  <si>
    <t>54,4 %</t>
  </si>
  <si>
    <t>40,7 %</t>
  </si>
  <si>
    <t>4,9 %</t>
  </si>
  <si>
    <t>22,1 %</t>
  </si>
  <si>
    <t>58,9 %</t>
  </si>
  <si>
    <t>34,3 %</t>
  </si>
  <si>
    <t>6,8 %</t>
  </si>
  <si>
    <t>0,4 %</t>
  </si>
  <si>
    <t>99,6 %</t>
  </si>
  <si>
    <t>54,2 %</t>
  </si>
  <si>
    <t>42,0 %</t>
  </si>
  <si>
    <t>3,8 %</t>
  </si>
  <si>
    <t>56,6 %</t>
  </si>
  <si>
    <t>37,0 %</t>
  </si>
  <si>
    <t>6,4 %</t>
  </si>
  <si>
    <t>0,5 %</t>
  </si>
  <si>
    <t>99,5 %</t>
  </si>
  <si>
    <t>54,9 %</t>
  </si>
  <si>
    <t>37,9 %</t>
  </si>
  <si>
    <t>7,2 %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</si>
</sst>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1"/>
  </cellStyleXfs>
  <cellXfs count="29"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2" xfId="0" applyFill="1" applyBorder="1" applyAlignment="1">
      <alignment horizontal="center"/>
    </xf>
    <xf numFmtId="0" fontId="0" fillId="2" borderId="10" xfId="0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6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675238</xdr:colOff>
      <xdr:row>18</xdr:row>
      <xdr:rowOff>123381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8295238" cy="3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workbookViewId="0">
      <selection activeCell="E7" sqref="E7"/>
    </sheetView>
  </sheetViews>
  <sheetFormatPr baseColWidth="10" defaultRowHeight="15" x14ac:dyDescent="0.25"/>
  <cols>
    <col min="1" max="1" width="25.140625" customWidth="1"/>
    <col min="2" max="2" width="21.140625" customWidth="1"/>
  </cols>
  <sheetData>
    <row r="2" spans="1:16" x14ac:dyDescent="0.25">
      <c r="A2" s="1"/>
      <c r="B2" s="2"/>
      <c r="C2" s="1" t="s">
        <v>0</v>
      </c>
      <c r="D2" s="3"/>
      <c r="E2" s="1" t="s">
        <v>1</v>
      </c>
      <c r="F2" s="3"/>
      <c r="G2" s="1" t="s">
        <v>2</v>
      </c>
      <c r="H2" s="3"/>
      <c r="I2" s="1" t="s">
        <v>3</v>
      </c>
      <c r="J2" s="3"/>
      <c r="K2" s="1" t="s">
        <v>4</v>
      </c>
      <c r="L2" s="3"/>
      <c r="M2" s="1" t="s">
        <v>5</v>
      </c>
      <c r="N2" s="3"/>
      <c r="O2" s="4" t="s">
        <v>6</v>
      </c>
      <c r="P2" s="3"/>
    </row>
    <row r="3" spans="1:16" x14ac:dyDescent="0.25">
      <c r="A3" s="5"/>
      <c r="B3" s="6"/>
      <c r="C3" s="5" t="s">
        <v>7</v>
      </c>
      <c r="D3" s="7" t="s">
        <v>8</v>
      </c>
      <c r="E3" s="5" t="s">
        <v>7</v>
      </c>
      <c r="F3" s="7" t="s">
        <v>8</v>
      </c>
      <c r="G3" s="5" t="s">
        <v>7</v>
      </c>
      <c r="H3" s="7" t="s">
        <v>8</v>
      </c>
      <c r="I3" s="5" t="s">
        <v>7</v>
      </c>
      <c r="J3" s="7" t="s">
        <v>8</v>
      </c>
      <c r="K3" s="5" t="s">
        <v>7</v>
      </c>
      <c r="L3" s="7" t="s">
        <v>8</v>
      </c>
      <c r="M3" s="5" t="s">
        <v>7</v>
      </c>
      <c r="N3" s="7" t="s">
        <v>8</v>
      </c>
      <c r="O3" s="8" t="s">
        <v>7</v>
      </c>
      <c r="P3" s="7" t="s">
        <v>8</v>
      </c>
    </row>
    <row r="4" spans="1:16" x14ac:dyDescent="0.25">
      <c r="A4" s="9" t="s">
        <v>9</v>
      </c>
      <c r="B4" s="10" t="s">
        <v>10</v>
      </c>
      <c r="C4" s="11">
        <f>VLOOKUP($A4,ges!$A$1:$D$7,3,FALSE)</f>
        <v>711</v>
      </c>
      <c r="D4" s="12" t="str">
        <f>VLOOKUP($A4,ges!$A$1:$D$7,4,FALSE)</f>
        <v>54,8 %</v>
      </c>
      <c r="E4" s="11">
        <f>VLOOKUP($A4,Wdhf1!$A$1:$D$7,3,FALSE)</f>
        <v>79</v>
      </c>
      <c r="F4" s="12" t="str">
        <f>VLOOKUP($A4,Wdhf1!$A$1:$D$7,4,FALSE)</f>
        <v>47,9 %</v>
      </c>
      <c r="G4" s="11">
        <f>VLOOKUP($A4,Wdhf2!$A$1:$D$7,3,FALSE)</f>
        <v>111</v>
      </c>
      <c r="H4" s="12" t="str">
        <f>VLOOKUP($A4,Wdhf2!$A$1:$D$7,4,FALSE)</f>
        <v>54,4 %</v>
      </c>
      <c r="I4" s="11">
        <f>VLOOKUP($A4,'BW1'!$A$1:$D$7,3,FALSE)</f>
        <v>139</v>
      </c>
      <c r="J4" s="12" t="str">
        <f>VLOOKUP($A4,'BW1'!$A$1:$D$7,4,FALSE)</f>
        <v>58,9 %</v>
      </c>
      <c r="K4" s="11">
        <f>VLOOKUP($A4,'BW2'!$A$1:$D$7,3,FALSE)</f>
        <v>129</v>
      </c>
      <c r="L4" s="12" t="str">
        <f>VLOOKUP($A4,'BW2'!$A$1:$D$7,4,FALSE)</f>
        <v>54,2 %</v>
      </c>
      <c r="M4" s="11">
        <f>VLOOKUP($A4,'BW3'!$A$1:$D$7,3,FALSE)</f>
        <v>124</v>
      </c>
      <c r="N4" s="12" t="str">
        <f>VLOOKUP($A4,'BW3'!$A$1:$D$7,4,FALSE)</f>
        <v>56,6 %</v>
      </c>
      <c r="O4" s="11">
        <f>VLOOKUP($A4,'BW4'!$A$1:$D$7,3,FALSE)</f>
        <v>129</v>
      </c>
      <c r="P4" s="12" t="str">
        <f>VLOOKUP($A4,'BW4'!$A$1:$D$7,4,FALSE)</f>
        <v>54,9 %</v>
      </c>
    </row>
    <row r="5" spans="1:16" x14ac:dyDescent="0.25">
      <c r="A5" s="13" t="s">
        <v>11</v>
      </c>
      <c r="B5" s="14" t="s">
        <v>12</v>
      </c>
      <c r="C5" s="15">
        <f>VLOOKUP($A5,ges!$A$1:$D$7,3,FALSE)</f>
        <v>89</v>
      </c>
      <c r="D5" s="16" t="str">
        <f>VLOOKUP($A5,ges!$A$1:$D$7,4,FALSE)</f>
        <v>6,9 %</v>
      </c>
      <c r="E5" s="17">
        <f>VLOOKUP($A5,Wdhf1!$A$1:$D$7,3,FALSE)</f>
        <v>23</v>
      </c>
      <c r="F5" s="16" t="str">
        <f>VLOOKUP($A5,Wdhf1!$A$1:$D$7,4,FALSE)</f>
        <v>13,9 %</v>
      </c>
      <c r="G5" s="17">
        <f>VLOOKUP($A5,Wdhf2!$A$1:$D$7,3,FALSE)</f>
        <v>10</v>
      </c>
      <c r="H5" s="16" t="str">
        <f>VLOOKUP($A5,Wdhf2!$A$1:$D$7,4,FALSE)</f>
        <v>4,9 %</v>
      </c>
      <c r="I5" s="17">
        <f>VLOOKUP($A5,'BW1'!$A$1:$D$7,3,FALSE)</f>
        <v>16</v>
      </c>
      <c r="J5" s="16" t="str">
        <f>VLOOKUP($A5,'BW1'!$A$1:$D$7,4,FALSE)</f>
        <v>6,8 %</v>
      </c>
      <c r="K5" s="17">
        <f>VLOOKUP($A5,'BW2'!$A$1:$D$7,3,FALSE)</f>
        <v>9</v>
      </c>
      <c r="L5" s="16" t="str">
        <f>VLOOKUP($A5,'BW2'!$A$1:$D$7,4,FALSE)</f>
        <v>3,8 %</v>
      </c>
      <c r="M5" s="17">
        <f>VLOOKUP($A5,'BW3'!$A$1:$D$7,3,FALSE)</f>
        <v>14</v>
      </c>
      <c r="N5" s="16" t="str">
        <f>VLOOKUP($A5,'BW3'!$A$1:$D$7,4,FALSE)</f>
        <v>6,4 %</v>
      </c>
      <c r="O5" s="17">
        <f>VLOOKUP($A5,'BW4'!$A$1:$D$7,3,FALSE)</f>
        <v>17</v>
      </c>
      <c r="P5" s="16" t="str">
        <f>VLOOKUP($A5,'BW4'!$A$1:$D$7,4,FALSE)</f>
        <v>7,2 %</v>
      </c>
    </row>
    <row r="6" spans="1:16" x14ac:dyDescent="0.25">
      <c r="A6" s="18" t="s">
        <v>13</v>
      </c>
      <c r="B6" s="19" t="s">
        <v>14</v>
      </c>
      <c r="C6" s="20">
        <f>VLOOKUP($A6,ges!$A$1:$D$7,3,FALSE)</f>
        <v>497</v>
      </c>
      <c r="D6" s="12" t="str">
        <f>VLOOKUP($A6,ges!$A$1:$D$7,4,FALSE)</f>
        <v>38,3 %</v>
      </c>
      <c r="E6" s="11">
        <f>VLOOKUP($A6,Wdhf1!$A$1:$D$7,3,FALSE)</f>
        <v>63</v>
      </c>
      <c r="F6" s="12" t="str">
        <f>VLOOKUP($A6,Wdhf1!$A$1:$D$7,4,FALSE)</f>
        <v>38,2 %</v>
      </c>
      <c r="G6" s="11">
        <f>VLOOKUP($A6,Wdhf2!$A$1:$D$7,3,FALSE)</f>
        <v>83</v>
      </c>
      <c r="H6" s="12" t="str">
        <f>VLOOKUP($A6,Wdhf2!$A$1:$D$7,4,FALSE)</f>
        <v>40,7 %</v>
      </c>
      <c r="I6" s="11">
        <f>VLOOKUP($A6,'BW1'!$A$1:$D$7,3,FALSE)</f>
        <v>81</v>
      </c>
      <c r="J6" s="12" t="str">
        <f>VLOOKUP($A6,'BW1'!$A$1:$D$7,4,FALSE)</f>
        <v>34,3 %</v>
      </c>
      <c r="K6" s="11">
        <f>VLOOKUP($A6,'BW2'!$A$1:$D$7,3,FALSE)</f>
        <v>100</v>
      </c>
      <c r="L6" s="12" t="str">
        <f>VLOOKUP($A6,'BW2'!$A$1:$D$7,4,FALSE)</f>
        <v>42,0 %</v>
      </c>
      <c r="M6" s="11">
        <f>VLOOKUP($A6,'BW3'!$A$1:$D$7,3,FALSE)</f>
        <v>81</v>
      </c>
      <c r="N6" s="12" t="str">
        <f>VLOOKUP($A6,'BW3'!$A$1:$D$7,4,FALSE)</f>
        <v>37,0 %</v>
      </c>
      <c r="O6" s="11">
        <f>VLOOKUP($A6,'BW4'!$A$1:$D$7,3,FALSE)</f>
        <v>89</v>
      </c>
      <c r="P6" s="12" t="str">
        <f>VLOOKUP($A6,'BW4'!$A$1:$D$7,4,FALSE)</f>
        <v>37,9 %</v>
      </c>
    </row>
    <row r="7" spans="1:16" x14ac:dyDescent="0.25">
      <c r="A7" s="18" t="s">
        <v>15</v>
      </c>
      <c r="B7" s="21"/>
      <c r="C7" s="20">
        <f>VLOOKUP($A7,ges!$A$1:$D$7,3,FALSE)</f>
        <v>1847</v>
      </c>
      <c r="D7" s="12" t="str">
        <f>VLOOKUP($A7,ges!$A$1:$D$7,4,FALSE)</f>
        <v>-</v>
      </c>
      <c r="E7" s="11">
        <f>VLOOKUP($A7,Wdhf1!$A$1:$D$7,3,FALSE)</f>
        <v>922</v>
      </c>
      <c r="F7" s="12" t="str">
        <f>VLOOKUP($A7,Wdhf1!$A$1:$D$7,4,FALSE)</f>
        <v>-</v>
      </c>
      <c r="G7" s="11">
        <f>VLOOKUP($A7,Wdhf2!$A$1:$D$7,3,FALSE)</f>
        <v>925</v>
      </c>
      <c r="H7" s="12" t="str">
        <f>VLOOKUP($A7,Wdhf2!$A$1:$D$7,4,FALSE)</f>
        <v>-</v>
      </c>
      <c r="I7" s="11">
        <f>VLOOKUP($A7,'BW1'!$A$1:$D$7,3,FALSE)</f>
        <v>0</v>
      </c>
      <c r="J7" s="12" t="str">
        <f>VLOOKUP($A7,'BW1'!$A$1:$D$7,4,FALSE)</f>
        <v>-</v>
      </c>
      <c r="K7" s="11">
        <f>VLOOKUP($A7,'BW2'!$A$1:$D$7,3,FALSE)</f>
        <v>0</v>
      </c>
      <c r="L7" s="12" t="str">
        <f>VLOOKUP($A7,'BW2'!$A$1:$D$7,4,FALSE)</f>
        <v>-</v>
      </c>
      <c r="M7" s="11">
        <f>VLOOKUP($A7,'BW3'!$A$1:$D$7,3,FALSE)</f>
        <v>0</v>
      </c>
      <c r="N7" s="12" t="str">
        <f>VLOOKUP($A7,'BW3'!$A$1:$D$7,4,FALSE)</f>
        <v>-</v>
      </c>
      <c r="O7" s="11">
        <f>VLOOKUP($A7,'BW4'!$A$1:$D$7,3,FALSE)</f>
        <v>0</v>
      </c>
      <c r="P7" s="12" t="str">
        <f>VLOOKUP($A7,'BW4'!$A$1:$D$7,4,FALSE)</f>
        <v>-</v>
      </c>
    </row>
    <row r="8" spans="1:16" x14ac:dyDescent="0.25">
      <c r="A8" s="18" t="s">
        <v>16</v>
      </c>
      <c r="B8" s="21"/>
      <c r="C8" s="20">
        <f>VLOOKUP($A8,ges!$A$1:$D$7,3,FALSE)</f>
        <v>1300</v>
      </c>
      <c r="D8" s="12" t="str">
        <f>VLOOKUP($A8,ges!$A$1:$D$7,4,FALSE)</f>
        <v>70,4 %</v>
      </c>
      <c r="E8" s="11">
        <f>VLOOKUP($A8,Wdhf1!$A$1:$D$7,3,FALSE)</f>
        <v>165</v>
      </c>
      <c r="F8" s="12" t="str">
        <f>VLOOKUP($A8,Wdhf1!$A$1:$D$7,4,FALSE)</f>
        <v>17,9 %</v>
      </c>
      <c r="G8" s="11">
        <f>VLOOKUP($A8,Wdhf2!$A$1:$D$7,3,FALSE)</f>
        <v>204</v>
      </c>
      <c r="H8" s="12" t="str">
        <f>VLOOKUP($A8,Wdhf2!$A$1:$D$7,4,FALSE)</f>
        <v>22,1 %</v>
      </c>
      <c r="I8" s="11">
        <f>VLOOKUP($A8,'BW1'!$A$1:$D$7,3,FALSE)</f>
        <v>237</v>
      </c>
      <c r="J8" s="12" t="str">
        <f>VLOOKUP($A8,'BW1'!$A$1:$D$7,4,FALSE)</f>
        <v>-</v>
      </c>
      <c r="K8" s="11">
        <f>VLOOKUP($A8,'BW2'!$A$1:$D$7,3,FALSE)</f>
        <v>238</v>
      </c>
      <c r="L8" s="12" t="str">
        <f>VLOOKUP($A8,'BW2'!$A$1:$D$7,4,FALSE)</f>
        <v>-</v>
      </c>
      <c r="M8" s="11">
        <f>VLOOKUP($A8,'BW3'!$A$1:$D$7,3,FALSE)</f>
        <v>220</v>
      </c>
      <c r="N8" s="12" t="str">
        <f>VLOOKUP($A8,'BW3'!$A$1:$D$7,4,FALSE)</f>
        <v>-</v>
      </c>
      <c r="O8" s="11">
        <f>VLOOKUP($A8,'BW4'!$A$1:$D$7,3,FALSE)</f>
        <v>236</v>
      </c>
      <c r="P8" s="12" t="str">
        <f>VLOOKUP($A8,'BW4'!$A$1:$D$7,4,FALSE)</f>
        <v>-</v>
      </c>
    </row>
    <row r="9" spans="1:16" x14ac:dyDescent="0.25">
      <c r="A9" s="18" t="s">
        <v>17</v>
      </c>
      <c r="B9" s="21"/>
      <c r="C9" s="20">
        <f>VLOOKUP($A9,ges!$A$1:$D$7,3,FALSE)</f>
        <v>3</v>
      </c>
      <c r="D9" s="12" t="str">
        <f>VLOOKUP($A9,ges!$A$1:$D$7,4,FALSE)</f>
        <v>0,2 %</v>
      </c>
      <c r="E9" s="11">
        <f>VLOOKUP($A9,Wdhf1!$A$1:$D$7,3,FALSE)</f>
        <v>0</v>
      </c>
      <c r="F9" s="12" t="str">
        <f>VLOOKUP($A9,Wdhf1!$A$1:$D$7,4,FALSE)</f>
        <v>0,0 %</v>
      </c>
      <c r="G9" s="11">
        <f>VLOOKUP($A9,Wdhf2!$A$1:$D$7,3,FALSE)</f>
        <v>0</v>
      </c>
      <c r="H9" s="12" t="str">
        <f>VLOOKUP($A9,Wdhf2!$A$1:$D$7,4,FALSE)</f>
        <v>0,0 %</v>
      </c>
      <c r="I9" s="11">
        <f>VLOOKUP($A9,'BW1'!$A$1:$D$7,3,FALSE)</f>
        <v>1</v>
      </c>
      <c r="J9" s="12" t="str">
        <f>VLOOKUP($A9,'BW1'!$A$1:$D$7,4,FALSE)</f>
        <v>0,4 %</v>
      </c>
      <c r="K9" s="11">
        <f>VLOOKUP($A9,'BW2'!$A$1:$D$7,3,FALSE)</f>
        <v>0</v>
      </c>
      <c r="L9" s="12" t="str">
        <f>VLOOKUP($A9,'BW2'!$A$1:$D$7,4,FALSE)</f>
        <v>0,0 %</v>
      </c>
      <c r="M9" s="11">
        <f>VLOOKUP($A9,'BW3'!$A$1:$D$7,3,FALSE)</f>
        <v>1</v>
      </c>
      <c r="N9" s="12" t="str">
        <f>VLOOKUP($A9,'BW3'!$A$1:$D$7,4,FALSE)</f>
        <v>0,5 %</v>
      </c>
      <c r="O9" s="11">
        <f>VLOOKUP($A9,'BW4'!$A$1:$D$7,3,FALSE)</f>
        <v>1</v>
      </c>
      <c r="P9" s="12" t="str">
        <f>VLOOKUP($A9,'BW4'!$A$1:$D$7,4,FALSE)</f>
        <v>0,4 %</v>
      </c>
    </row>
    <row r="10" spans="1:16" x14ac:dyDescent="0.25">
      <c r="A10" s="22" t="s">
        <v>18</v>
      </c>
      <c r="B10" s="23"/>
      <c r="C10" s="5">
        <f>VLOOKUP($A10,ges!$A$1:$D$7,3,FALSE)</f>
        <v>1297</v>
      </c>
      <c r="D10" s="24" t="str">
        <f>VLOOKUP($A10,ges!$A$1:$D$7,4,FALSE)</f>
        <v>99,8 %</v>
      </c>
      <c r="E10" s="25">
        <f>VLOOKUP($A10,Wdhf1!$A$1:$D$7,3,FALSE)</f>
        <v>165</v>
      </c>
      <c r="F10" s="24" t="str">
        <f>VLOOKUP($A10,Wdhf1!$A$1:$D$7,4,FALSE)</f>
        <v>100,0 %</v>
      </c>
      <c r="G10" s="25">
        <f>VLOOKUP($A10,Wdhf2!$A$1:$D$7,3,FALSE)</f>
        <v>204</v>
      </c>
      <c r="H10" s="24" t="str">
        <f>VLOOKUP($A10,Wdhf2!$A$1:$D$7,4,FALSE)</f>
        <v>100,0 %</v>
      </c>
      <c r="I10" s="25">
        <f>VLOOKUP($A10,'BW1'!$A$1:$D$7,3,FALSE)</f>
        <v>236</v>
      </c>
      <c r="J10" s="24" t="str">
        <f>VLOOKUP($A10,'BW1'!$A$1:$D$7,4,FALSE)</f>
        <v>99,6 %</v>
      </c>
      <c r="K10" s="25">
        <f>VLOOKUP($A10,'BW2'!$A$1:$D$7,3,FALSE)</f>
        <v>238</v>
      </c>
      <c r="L10" s="24" t="str">
        <f>VLOOKUP($A10,'BW2'!$A$1:$D$7,4,FALSE)</f>
        <v>100,0 %</v>
      </c>
      <c r="M10" s="25">
        <f>VLOOKUP($A10,'BW3'!$A$1:$D$7,3,FALSE)</f>
        <v>219</v>
      </c>
      <c r="N10" s="24" t="str">
        <f>VLOOKUP($A10,'BW3'!$A$1:$D$7,4,FALSE)</f>
        <v>99,5 %</v>
      </c>
      <c r="O10" s="25">
        <f>VLOOKUP($A10,'BW4'!$A$1:$D$7,3,FALSE)</f>
        <v>235</v>
      </c>
      <c r="P10" s="24" t="str">
        <f>VLOOKUP($A10,'BW4'!$A$1:$D$7,4,FALSE)</f>
        <v>99,6 %</v>
      </c>
    </row>
  </sheetData>
  <printOptions gridLines="1" gridLinesSet="0"/>
  <pageMargins left="0.70078740157480324" right="0.70078740157480324" top="0.78740157480314954" bottom="0.78740157480314954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B7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711</v>
      </c>
      <c r="D1" s="27" t="s">
        <v>19</v>
      </c>
    </row>
    <row r="2" spans="1:4" ht="30" x14ac:dyDescent="0.25">
      <c r="A2" s="26" t="s">
        <v>11</v>
      </c>
      <c r="B2" s="26" t="s">
        <v>12</v>
      </c>
      <c r="C2" s="27">
        <v>89</v>
      </c>
      <c r="D2" s="27" t="s">
        <v>20</v>
      </c>
    </row>
    <row r="3" spans="1:4" ht="30" x14ac:dyDescent="0.25">
      <c r="A3" s="26" t="s">
        <v>13</v>
      </c>
      <c r="B3" s="26" t="s">
        <v>14</v>
      </c>
      <c r="C3" s="27">
        <v>497</v>
      </c>
      <c r="D3" s="27" t="s">
        <v>21</v>
      </c>
    </row>
    <row r="4" spans="1:4" ht="30" x14ac:dyDescent="0.25">
      <c r="A4" s="26" t="s">
        <v>15</v>
      </c>
      <c r="B4" s="27"/>
      <c r="C4" s="28">
        <v>1847</v>
      </c>
      <c r="D4" s="27" t="s">
        <v>22</v>
      </c>
    </row>
    <row r="5" spans="1:4" x14ac:dyDescent="0.25">
      <c r="A5" s="26" t="s">
        <v>16</v>
      </c>
      <c r="B5" s="27"/>
      <c r="C5" s="28">
        <v>1300</v>
      </c>
      <c r="D5" s="27" t="s">
        <v>23</v>
      </c>
    </row>
    <row r="6" spans="1:4" ht="30" x14ac:dyDescent="0.25">
      <c r="A6" s="26" t="s">
        <v>17</v>
      </c>
      <c r="B6" s="27"/>
      <c r="C6" s="27">
        <v>3</v>
      </c>
      <c r="D6" s="27" t="s">
        <v>24</v>
      </c>
    </row>
    <row r="7" spans="1:4" ht="30" x14ac:dyDescent="0.25">
      <c r="A7" s="26" t="s">
        <v>18</v>
      </c>
      <c r="B7" s="27"/>
      <c r="C7" s="28">
        <v>1297</v>
      </c>
      <c r="D7" s="27" t="s">
        <v>25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7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79</v>
      </c>
      <c r="D1" s="27" t="s">
        <v>26</v>
      </c>
    </row>
    <row r="2" spans="1:4" ht="30" x14ac:dyDescent="0.25">
      <c r="A2" s="26" t="s">
        <v>13</v>
      </c>
      <c r="B2" s="26" t="s">
        <v>14</v>
      </c>
      <c r="C2" s="27">
        <v>63</v>
      </c>
      <c r="D2" s="27" t="s">
        <v>27</v>
      </c>
    </row>
    <row r="3" spans="1:4" ht="30" x14ac:dyDescent="0.25">
      <c r="A3" s="26" t="s">
        <v>11</v>
      </c>
      <c r="B3" s="26" t="s">
        <v>12</v>
      </c>
      <c r="C3" s="27">
        <v>23</v>
      </c>
      <c r="D3" s="27" t="s">
        <v>28</v>
      </c>
    </row>
    <row r="4" spans="1:4" ht="30" x14ac:dyDescent="0.25">
      <c r="A4" s="26" t="s">
        <v>15</v>
      </c>
      <c r="B4" s="27"/>
      <c r="C4" s="27">
        <v>922</v>
      </c>
      <c r="D4" s="27" t="s">
        <v>22</v>
      </c>
    </row>
    <row r="5" spans="1:4" x14ac:dyDescent="0.25">
      <c r="A5" s="26" t="s">
        <v>16</v>
      </c>
      <c r="B5" s="27"/>
      <c r="C5" s="27">
        <v>165</v>
      </c>
      <c r="D5" s="27" t="s">
        <v>29</v>
      </c>
    </row>
    <row r="6" spans="1:4" ht="30" x14ac:dyDescent="0.25">
      <c r="A6" s="26" t="s">
        <v>17</v>
      </c>
      <c r="B6" s="27"/>
      <c r="C6" s="27">
        <v>0</v>
      </c>
      <c r="D6" s="27" t="s">
        <v>30</v>
      </c>
    </row>
    <row r="7" spans="1:4" ht="30" x14ac:dyDescent="0.25">
      <c r="A7" s="26" t="s">
        <v>18</v>
      </c>
      <c r="B7" s="27"/>
      <c r="C7" s="27">
        <v>165</v>
      </c>
      <c r="D7" s="27" t="s">
        <v>31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7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111</v>
      </c>
      <c r="D1" s="27" t="s">
        <v>32</v>
      </c>
    </row>
    <row r="2" spans="1:4" ht="30" x14ac:dyDescent="0.25">
      <c r="A2" s="26" t="s">
        <v>13</v>
      </c>
      <c r="B2" s="26" t="s">
        <v>14</v>
      </c>
      <c r="C2" s="27">
        <v>83</v>
      </c>
      <c r="D2" s="27" t="s">
        <v>33</v>
      </c>
    </row>
    <row r="3" spans="1:4" ht="30" x14ac:dyDescent="0.25">
      <c r="A3" s="26" t="s">
        <v>11</v>
      </c>
      <c r="B3" s="26" t="s">
        <v>12</v>
      </c>
      <c r="C3" s="27">
        <v>10</v>
      </c>
      <c r="D3" s="27" t="s">
        <v>34</v>
      </c>
    </row>
    <row r="4" spans="1:4" ht="30" x14ac:dyDescent="0.25">
      <c r="A4" s="26" t="s">
        <v>15</v>
      </c>
      <c r="B4" s="27"/>
      <c r="C4" s="27">
        <v>925</v>
      </c>
      <c r="D4" s="27" t="s">
        <v>22</v>
      </c>
    </row>
    <row r="5" spans="1:4" x14ac:dyDescent="0.25">
      <c r="A5" s="26" t="s">
        <v>16</v>
      </c>
      <c r="B5" s="27"/>
      <c r="C5" s="27">
        <v>204</v>
      </c>
      <c r="D5" s="27" t="s">
        <v>35</v>
      </c>
    </row>
    <row r="6" spans="1:4" ht="30" x14ac:dyDescent="0.25">
      <c r="A6" s="26" t="s">
        <v>17</v>
      </c>
      <c r="B6" s="27"/>
      <c r="C6" s="27">
        <v>0</v>
      </c>
      <c r="D6" s="27" t="s">
        <v>30</v>
      </c>
    </row>
    <row r="7" spans="1:4" ht="30" x14ac:dyDescent="0.25">
      <c r="A7" s="26" t="s">
        <v>18</v>
      </c>
      <c r="B7" s="27"/>
      <c r="C7" s="27">
        <v>204</v>
      </c>
      <c r="D7" s="27" t="s">
        <v>31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139</v>
      </c>
      <c r="D1" s="27" t="s">
        <v>36</v>
      </c>
    </row>
    <row r="2" spans="1:4" ht="30" x14ac:dyDescent="0.25">
      <c r="A2" s="26" t="s">
        <v>13</v>
      </c>
      <c r="B2" s="26" t="s">
        <v>14</v>
      </c>
      <c r="C2" s="27">
        <v>81</v>
      </c>
      <c r="D2" s="27" t="s">
        <v>37</v>
      </c>
    </row>
    <row r="3" spans="1:4" ht="30" x14ac:dyDescent="0.25">
      <c r="A3" s="26" t="s">
        <v>11</v>
      </c>
      <c r="B3" s="26" t="s">
        <v>12</v>
      </c>
      <c r="C3" s="27">
        <v>16</v>
      </c>
      <c r="D3" s="27" t="s">
        <v>38</v>
      </c>
    </row>
    <row r="4" spans="1:4" ht="30" x14ac:dyDescent="0.25">
      <c r="A4" s="26" t="s">
        <v>15</v>
      </c>
      <c r="B4" s="27"/>
      <c r="C4" s="27">
        <v>0</v>
      </c>
      <c r="D4" s="27" t="s">
        <v>22</v>
      </c>
    </row>
    <row r="5" spans="1:4" x14ac:dyDescent="0.25">
      <c r="A5" s="26" t="s">
        <v>16</v>
      </c>
      <c r="B5" s="27"/>
      <c r="C5" s="27">
        <v>237</v>
      </c>
      <c r="D5" s="27" t="s">
        <v>22</v>
      </c>
    </row>
    <row r="6" spans="1:4" ht="30" x14ac:dyDescent="0.25">
      <c r="A6" s="26" t="s">
        <v>17</v>
      </c>
      <c r="B6" s="27"/>
      <c r="C6" s="27">
        <v>1</v>
      </c>
      <c r="D6" s="27" t="s">
        <v>39</v>
      </c>
    </row>
    <row r="7" spans="1:4" ht="30" x14ac:dyDescent="0.25">
      <c r="A7" s="26" t="s">
        <v>18</v>
      </c>
      <c r="B7" s="27"/>
      <c r="C7" s="27">
        <v>236</v>
      </c>
      <c r="D7" s="27" t="s">
        <v>40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7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129</v>
      </c>
      <c r="D1" s="27" t="s">
        <v>41</v>
      </c>
    </row>
    <row r="2" spans="1:4" ht="30" x14ac:dyDescent="0.25">
      <c r="A2" s="26" t="s">
        <v>13</v>
      </c>
      <c r="B2" s="26" t="s">
        <v>14</v>
      </c>
      <c r="C2" s="27">
        <v>100</v>
      </c>
      <c r="D2" s="27" t="s">
        <v>42</v>
      </c>
    </row>
    <row r="3" spans="1:4" ht="30" x14ac:dyDescent="0.25">
      <c r="A3" s="26" t="s">
        <v>11</v>
      </c>
      <c r="B3" s="26" t="s">
        <v>12</v>
      </c>
      <c r="C3" s="27">
        <v>9</v>
      </c>
      <c r="D3" s="27" t="s">
        <v>43</v>
      </c>
    </row>
    <row r="4" spans="1:4" ht="30" x14ac:dyDescent="0.25">
      <c r="A4" s="26" t="s">
        <v>15</v>
      </c>
      <c r="B4" s="27"/>
      <c r="C4" s="27">
        <v>0</v>
      </c>
      <c r="D4" s="27" t="s">
        <v>22</v>
      </c>
    </row>
    <row r="5" spans="1:4" x14ac:dyDescent="0.25">
      <c r="A5" s="26" t="s">
        <v>16</v>
      </c>
      <c r="B5" s="27"/>
      <c r="C5" s="27">
        <v>238</v>
      </c>
      <c r="D5" s="27" t="s">
        <v>22</v>
      </c>
    </row>
    <row r="6" spans="1:4" ht="30" x14ac:dyDescent="0.25">
      <c r="A6" s="26" t="s">
        <v>17</v>
      </c>
      <c r="B6" s="27"/>
      <c r="C6" s="27">
        <v>0</v>
      </c>
      <c r="D6" s="27" t="s">
        <v>30</v>
      </c>
    </row>
    <row r="7" spans="1:4" ht="30" x14ac:dyDescent="0.25">
      <c r="A7" s="26" t="s">
        <v>18</v>
      </c>
      <c r="B7" s="27"/>
      <c r="C7" s="27">
        <v>238</v>
      </c>
      <c r="D7" s="27" t="s">
        <v>31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7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124</v>
      </c>
      <c r="D1" s="27" t="s">
        <v>44</v>
      </c>
    </row>
    <row r="2" spans="1:4" ht="30" x14ac:dyDescent="0.25">
      <c r="A2" s="26" t="s">
        <v>13</v>
      </c>
      <c r="B2" s="26" t="s">
        <v>14</v>
      </c>
      <c r="C2" s="27">
        <v>81</v>
      </c>
      <c r="D2" s="27" t="s">
        <v>45</v>
      </c>
    </row>
    <row r="3" spans="1:4" ht="30" x14ac:dyDescent="0.25">
      <c r="A3" s="26" t="s">
        <v>11</v>
      </c>
      <c r="B3" s="26" t="s">
        <v>12</v>
      </c>
      <c r="C3" s="27">
        <v>14</v>
      </c>
      <c r="D3" s="27" t="s">
        <v>46</v>
      </c>
    </row>
    <row r="4" spans="1:4" ht="30" x14ac:dyDescent="0.25">
      <c r="A4" s="26" t="s">
        <v>15</v>
      </c>
      <c r="B4" s="27"/>
      <c r="C4" s="27">
        <v>0</v>
      </c>
      <c r="D4" s="27" t="s">
        <v>22</v>
      </c>
    </row>
    <row r="5" spans="1:4" x14ac:dyDescent="0.25">
      <c r="A5" s="26" t="s">
        <v>16</v>
      </c>
      <c r="B5" s="27"/>
      <c r="C5" s="27">
        <v>220</v>
      </c>
      <c r="D5" s="27" t="s">
        <v>22</v>
      </c>
    </row>
    <row r="6" spans="1:4" ht="30" x14ac:dyDescent="0.25">
      <c r="A6" s="26" t="s">
        <v>17</v>
      </c>
      <c r="B6" s="27"/>
      <c r="C6" s="27">
        <v>1</v>
      </c>
      <c r="D6" s="27" t="s">
        <v>47</v>
      </c>
    </row>
    <row r="7" spans="1:4" ht="30" x14ac:dyDescent="0.25">
      <c r="A7" s="26" t="s">
        <v>18</v>
      </c>
      <c r="B7" s="27"/>
      <c r="C7" s="27">
        <v>219</v>
      </c>
      <c r="D7" s="27" t="s">
        <v>48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"/>
    </sheetView>
  </sheetViews>
  <sheetFormatPr baseColWidth="10" defaultRowHeight="15" x14ac:dyDescent="0.25"/>
  <sheetData>
    <row r="1" spans="1:4" x14ac:dyDescent="0.25">
      <c r="A1" s="26" t="s">
        <v>9</v>
      </c>
      <c r="B1" s="26" t="s">
        <v>10</v>
      </c>
      <c r="C1" s="27">
        <v>129</v>
      </c>
      <c r="D1" s="27" t="s">
        <v>49</v>
      </c>
    </row>
    <row r="2" spans="1:4" ht="30" x14ac:dyDescent="0.25">
      <c r="A2" s="26" t="s">
        <v>13</v>
      </c>
      <c r="B2" s="26" t="s">
        <v>14</v>
      </c>
      <c r="C2" s="27">
        <v>89</v>
      </c>
      <c r="D2" s="27" t="s">
        <v>50</v>
      </c>
    </row>
    <row r="3" spans="1:4" ht="30" x14ac:dyDescent="0.25">
      <c r="A3" s="26" t="s">
        <v>11</v>
      </c>
      <c r="B3" s="26" t="s">
        <v>12</v>
      </c>
      <c r="C3" s="27">
        <v>17</v>
      </c>
      <c r="D3" s="27" t="s">
        <v>51</v>
      </c>
    </row>
    <row r="4" spans="1:4" ht="30" x14ac:dyDescent="0.25">
      <c r="A4" s="26" t="s">
        <v>15</v>
      </c>
      <c r="B4" s="27"/>
      <c r="C4" s="27">
        <v>0</v>
      </c>
      <c r="D4" s="27" t="s">
        <v>22</v>
      </c>
    </row>
    <row r="5" spans="1:4" x14ac:dyDescent="0.25">
      <c r="A5" s="26" t="s">
        <v>16</v>
      </c>
      <c r="B5" s="27"/>
      <c r="C5" s="27">
        <v>236</v>
      </c>
      <c r="D5" s="27" t="s">
        <v>22</v>
      </c>
    </row>
    <row r="6" spans="1:4" ht="30" x14ac:dyDescent="0.25">
      <c r="A6" s="26" t="s">
        <v>17</v>
      </c>
      <c r="B6" s="27"/>
      <c r="C6" s="27">
        <v>1</v>
      </c>
      <c r="D6" s="27" t="s">
        <v>39</v>
      </c>
    </row>
    <row r="7" spans="1:4" ht="30" x14ac:dyDescent="0.25">
      <c r="A7" s="26" t="s">
        <v>18</v>
      </c>
      <c r="B7" s="27"/>
      <c r="C7" s="27">
        <v>235</v>
      </c>
      <c r="D7" s="27" t="s">
        <v>40</v>
      </c>
    </row>
  </sheetData>
  <printOptions gridLines="1" gridLinesSet="0"/>
  <pageMargins left="0.7" right="0.7" top="0.78740157500000008" bottom="0.78740157500000008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rintOptions gridLines="1" gridLinesSet="0"/>
  <pageMargins left="0.7" right="0.7" top="0.78740157500000008" bottom="0.78740157500000008" header="0.3" footer="0.3"/>
  <pageSetup paperSize="9" fitToWidth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Auswertung</vt:lpstr>
      <vt:lpstr>ges</vt:lpstr>
      <vt:lpstr>Wdhf1</vt:lpstr>
      <vt:lpstr>Wdhf2</vt:lpstr>
      <vt:lpstr>BW1</vt:lpstr>
      <vt:lpstr>BW2</vt:lpstr>
      <vt:lpstr>BW3</vt:lpstr>
      <vt:lpstr>BW4</vt:lpstr>
      <vt:lpstr>Urne Brief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Siegl</dc:creator>
  <cp:lastModifiedBy>Anne Friedrich</cp:lastModifiedBy>
  <cp:revision>3</cp:revision>
  <dcterms:created xsi:type="dcterms:W3CDTF">2020-03-16T16:37:44Z</dcterms:created>
  <dcterms:modified xsi:type="dcterms:W3CDTF">2020-03-18T20:35:23Z</dcterms:modified>
</cp:coreProperties>
</file>